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Z:\SALLE DES MARCHES\MAPA\MAPA DST\2025\2026_006_Pharmacotechnie CHL  - relance lot 1\1_ DCE\D-PIECES ECRITES\D2-CDPGF\"/>
    </mc:Choice>
  </mc:AlternateContent>
  <xr:revisionPtr revIDLastSave="0" documentId="13_ncr:1_{B201243D-3632-41BB-B823-D4C88B59A329}" xr6:coauthVersionLast="47" xr6:coauthVersionMax="47" xr10:uidLastSave="{00000000-0000-0000-0000-000000000000}"/>
  <bookViews>
    <workbookView xWindow="-108" yWindow="-108" windowWidth="41496" windowHeight="16776" xr2:uid="{00000000-000D-0000-FFFF-FFFF00000000}"/>
  </bookViews>
  <sheets>
    <sheet name="CDPGF LOT 0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62" i="1" l="1"/>
  <c r="H60" i="1"/>
  <c r="H42" i="1"/>
  <c r="H40" i="1"/>
  <c r="H46" i="1"/>
  <c r="H33" i="1"/>
  <c r="H34" i="1"/>
  <c r="H35" i="1"/>
  <c r="H36" i="1"/>
  <c r="H59" i="1"/>
  <c r="H39" i="1"/>
  <c r="H41" i="1"/>
  <c r="H43" i="1"/>
  <c r="H45" i="1"/>
  <c r="H47" i="1"/>
  <c r="H51" i="1"/>
  <c r="H65" i="1"/>
  <c r="H18" i="1"/>
  <c r="H19" i="1"/>
  <c r="H24" i="1"/>
  <c r="H23" i="1"/>
  <c r="H22" i="1"/>
  <c r="H17" i="1"/>
  <c r="H20" i="1"/>
  <c r="H25" i="1"/>
  <c r="H26" i="1"/>
  <c r="H11" i="1"/>
  <c r="H12" i="1"/>
  <c r="H10" i="1"/>
  <c r="H14" i="1"/>
  <c r="H13" i="1"/>
</calcChain>
</file>

<file path=xl/sharedStrings.xml><?xml version="1.0" encoding="utf-8"?>
<sst xmlns="http://schemas.openxmlformats.org/spreadsheetml/2006/main" count="126" uniqueCount="90">
  <si>
    <t>NOM ENTREPRISE</t>
  </si>
  <si>
    <t>A compléter par le candidat</t>
  </si>
  <si>
    <t>CADRE DE DÉCOMPOSITION DU PRIX GLOBAL ET FORFAITAIRE (CDPGF)</t>
  </si>
  <si>
    <r>
      <t xml:space="preserve">
N° article du CCTP du marché subséquent
</t>
    </r>
    <r>
      <rPr>
        <b/>
        <sz val="11"/>
        <color rgb="FF000000"/>
        <rFont val="Calibri"/>
        <family val="2"/>
      </rPr>
      <t xml:space="preserve">
</t>
    </r>
  </si>
  <si>
    <r>
      <t xml:space="preserve">
Désignation des prestations détaillées dans le CCTP 
du marché subséquent
</t>
    </r>
    <r>
      <rPr>
        <i/>
        <sz val="11"/>
        <color rgb="FF000000"/>
        <rFont val="Calibri"/>
        <family val="2"/>
      </rPr>
      <t xml:space="preserve">
</t>
    </r>
    <r>
      <rPr>
        <b/>
        <sz val="11"/>
        <color rgb="FF000000"/>
        <rFont val="Calibri"/>
        <family val="2"/>
      </rPr>
      <t xml:space="preserve">
</t>
    </r>
  </si>
  <si>
    <r>
      <t xml:space="preserve">
Désignation des prestations 
</t>
    </r>
    <r>
      <rPr>
        <i/>
        <sz val="11"/>
        <color rgb="FF000000"/>
        <rFont val="Calibri"/>
        <family val="2"/>
      </rPr>
      <t xml:space="preserve">
</t>
    </r>
  </si>
  <si>
    <r>
      <t xml:space="preserve">
Unité</t>
    </r>
    <r>
      <rPr>
        <i/>
        <sz val="11"/>
        <color rgb="FF000000"/>
        <rFont val="Calibri"/>
        <family val="2"/>
      </rPr>
      <t xml:space="preserve">
</t>
    </r>
    <r>
      <rPr>
        <b/>
        <sz val="11"/>
        <color rgb="FF000000"/>
        <rFont val="Calibri"/>
        <family val="2"/>
      </rPr>
      <t xml:space="preserve">
</t>
    </r>
  </si>
  <si>
    <r>
      <rPr>
        <b/>
        <sz val="11"/>
        <rFont val="Calibri"/>
        <family val="2"/>
      </rPr>
      <t xml:space="preserve">Prix unitaire € HT </t>
    </r>
    <r>
      <rPr>
        <sz val="11"/>
        <color rgb="FFC00000"/>
        <rFont val="Calibri"/>
        <family val="2"/>
      </rPr>
      <t xml:space="preserve">
</t>
    </r>
    <r>
      <rPr>
        <sz val="11"/>
        <rFont val="Calibri"/>
        <family val="2"/>
      </rPr>
      <t xml:space="preserve">(A compléter par le </t>
    </r>
    <r>
      <rPr>
        <sz val="11"/>
        <color theme="1"/>
        <rFont val="Calibri"/>
        <family val="2"/>
      </rPr>
      <t>candidat)</t>
    </r>
  </si>
  <si>
    <t xml:space="preserve">
Quantité estimée 
par le prescripteur technique</t>
  </si>
  <si>
    <r>
      <t xml:space="preserve">
Quantité vérifiée 
par l'entreprise
</t>
    </r>
    <r>
      <rPr>
        <sz val="11"/>
        <color rgb="FF000000"/>
        <rFont val="Calibri"/>
        <family val="2"/>
      </rPr>
      <t>(à compléter par le candidat)</t>
    </r>
  </si>
  <si>
    <r>
      <t>Prix total € HT selon quantités</t>
    </r>
    <r>
      <rPr>
        <b/>
        <sz val="11"/>
        <rFont val="Calibri"/>
        <family val="2"/>
      </rPr>
      <t xml:space="preserve"> 
</t>
    </r>
    <r>
      <rPr>
        <i/>
        <sz val="11"/>
        <rFont val="Calibri"/>
        <family val="2"/>
      </rPr>
      <t>(à compléter par le candidat)</t>
    </r>
  </si>
  <si>
    <t>Exemple (à laisser pour les candidats)</t>
  </si>
  <si>
    <t>Poste 1 (Nombre de lignes bordereau suivant estimation titulaire)</t>
  </si>
  <si>
    <t>Ligne bordereau permettant la réalisation de la tâche</t>
  </si>
  <si>
    <t>ml</t>
  </si>
  <si>
    <t>m²</t>
  </si>
  <si>
    <t>Prestation hors-bordereau (Eventuelle) permettant la réalisation de la tâche</t>
  </si>
  <si>
    <t>U</t>
  </si>
  <si>
    <t>Total Tâche 1</t>
  </si>
  <si>
    <t>Total poste 1</t>
  </si>
  <si>
    <t>Poste 2</t>
  </si>
  <si>
    <t>2.1</t>
  </si>
  <si>
    <t>Sous-Tâche 2.2.1 (Nombre de lignes bordereau suivant estimation titulaire)</t>
  </si>
  <si>
    <t>Ligne bordereau permettant la réalisation de la sous-tâche</t>
  </si>
  <si>
    <t>Prestation hors-bordereau (Eventuelle) permettant la réalisation de la sous-tâche</t>
  </si>
  <si>
    <t>Total poste 2.1</t>
  </si>
  <si>
    <t>2.2</t>
  </si>
  <si>
    <t>Sous-poste 2.2.2 (Nombre de lignes bordereau suivant estimation titulaire)</t>
  </si>
  <si>
    <t>m3</t>
  </si>
  <si>
    <t>Total Sous-poste 2.2</t>
  </si>
  <si>
    <t>LOT 01 - ENVELOPPE SALLES BLANCHES</t>
  </si>
  <si>
    <t>DESCRIPTION DES OUVRAGES</t>
  </si>
  <si>
    <t>3.1</t>
  </si>
  <si>
    <t>Enveloppe de salles blanches</t>
  </si>
  <si>
    <t>3.1.1</t>
  </si>
  <si>
    <t>Panneaux de doublages</t>
  </si>
  <si>
    <t>Panneaux de doublage simple peau ép.60mm</t>
  </si>
  <si>
    <t>3.1.2</t>
  </si>
  <si>
    <t>Panneaux de cloisons</t>
  </si>
  <si>
    <t>Panneaux de cloison double peau ép.100mm</t>
  </si>
  <si>
    <t>3.1.3</t>
  </si>
  <si>
    <t>Panneaux de plafonds</t>
  </si>
  <si>
    <t>Panneaux de cloison simple peau ép.80mm</t>
  </si>
  <si>
    <t>3.1.4</t>
  </si>
  <si>
    <t>Châssis fixes vitrés intégrés</t>
  </si>
  <si>
    <t>Châssis 90x110cm</t>
  </si>
  <si>
    <t>3.2</t>
  </si>
  <si>
    <t>Blocs-portes étanches</t>
  </si>
  <si>
    <t>3.2.1</t>
  </si>
  <si>
    <t>BP01a 90x204</t>
  </si>
  <si>
    <t>BP sans serrure, ni contrôle d'accès, avec oculus</t>
  </si>
  <si>
    <t>3.2.2</t>
  </si>
  <si>
    <t>BP01b 90x204</t>
  </si>
  <si>
    <t>BP DAS avec interlockage, avec oculus</t>
  </si>
  <si>
    <t>3.2.3</t>
  </si>
  <si>
    <t>BP02a 90x204</t>
  </si>
  <si>
    <t>BP avec contrôle d'accès, avec oculus</t>
  </si>
  <si>
    <t>3.2.4</t>
  </si>
  <si>
    <t>BP02b 90x204</t>
  </si>
  <si>
    <t>BP DAS avec contrôle d'accès/interlockage, avec oculus</t>
  </si>
  <si>
    <t>3.2.5</t>
  </si>
  <si>
    <t>BP03 90x204</t>
  </si>
  <si>
    <t>BP avec contrôle d'accès, sans oculus</t>
  </si>
  <si>
    <t>3.2.6</t>
  </si>
  <si>
    <t>BP04 90x204</t>
  </si>
  <si>
    <t>&gt; Lot MENUISERIES INTERIEURES</t>
  </si>
  <si>
    <t>PM</t>
  </si>
  <si>
    <t>3.2.7</t>
  </si>
  <si>
    <t>Ferme-porte</t>
  </si>
  <si>
    <t>Ferme-porte à glissière</t>
  </si>
  <si>
    <t>3.2.8</t>
  </si>
  <si>
    <t>Capteur de fermeture</t>
  </si>
  <si>
    <t>3.2.9</t>
  </si>
  <si>
    <t xml:space="preserve">Interlockage </t>
  </si>
  <si>
    <t>Système d'interlockage entre 2 portes (sas)</t>
  </si>
  <si>
    <t>ens</t>
  </si>
  <si>
    <t>3.3</t>
  </si>
  <si>
    <t>Guichets étanches</t>
  </si>
  <si>
    <t>&gt; Lot GUICHETS ETANCHES</t>
  </si>
  <si>
    <t>3.4</t>
  </si>
  <si>
    <t>Calfeutreument</t>
  </si>
  <si>
    <t>Calfeutrement et reprises d'étanchéité</t>
  </si>
  <si>
    <t>ft</t>
  </si>
  <si>
    <t>3.5</t>
  </si>
  <si>
    <t>Equipements de laboratoire</t>
  </si>
  <si>
    <t>HORS MARCHE</t>
  </si>
  <si>
    <t>(Sorbonne, PSM, etuves, frigo, congélateurs, soudeuse, etc)</t>
  </si>
  <si>
    <t>RECAPITULATIF LOT 01
ENVELOPPE SALLES BLANCHES</t>
  </si>
  <si>
    <r>
      <t xml:space="preserve">Montant Total LOT 01 - ENVELOPPE SALLES BLANCHES
</t>
    </r>
    <r>
      <rPr>
        <sz val="11"/>
        <color rgb="FF000000"/>
        <rFont val="Calibri"/>
        <family val="2"/>
      </rPr>
      <t xml:space="preserve">(Montant total HT  à prendre en compte pour l'analyse des offres)
</t>
    </r>
    <r>
      <rPr>
        <b/>
        <sz val="11"/>
        <color rgb="FFC00000"/>
        <rFont val="Calibri"/>
        <family val="2"/>
      </rPr>
      <t>Les formules de calculs seront effectuées par le candidat</t>
    </r>
  </si>
  <si>
    <t>RESTRUCTURATION DE LA PHARMACIE A USAGE INTERIEUR 
LOT 01 - ENVELOPPE DE SALLES BLANCHES
Marché à procédure adaptée n° 2026_006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</si>
</sst>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&quot;[$€-40C]&quot; &quot;;#,##0.00&quot; &quot;[$€-40C]&quot; &quot;;&quot;-&quot;#&quot; &quot;[$€-40C]&quot; &quot;;&quot; &quot;@&quot; &quot;"/>
    <numFmt numFmtId="165" formatCode="#,##0.00&quot; € &quot;;#,##0.00&quot; € &quot;;&quot;-&quot;#&quot; € &quot;;&quot; &quot;@&quot; &quot;"/>
    <numFmt numFmtId="166" formatCode="#,##0.00\ &quot;€&quot;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color rgb="FF000000"/>
      <name val="Arial"/>
      <family val="2"/>
    </font>
    <font>
      <sz val="10"/>
      <color rgb="FFFFFFFF"/>
      <name val="Arial"/>
      <family val="2"/>
    </font>
    <font>
      <sz val="10"/>
      <color rgb="FFCC0000"/>
      <name val="Arial"/>
      <family val="2"/>
    </font>
    <font>
      <b/>
      <sz val="10"/>
      <color rgb="FFFFFFFF"/>
      <name val="Arial"/>
      <family val="2"/>
    </font>
    <font>
      <sz val="10"/>
      <color theme="1"/>
      <name val="Arial"/>
      <family val="2"/>
    </font>
    <font>
      <i/>
      <sz val="10"/>
      <color rgb="FF808080"/>
      <name val="Arial"/>
      <family val="2"/>
    </font>
    <font>
      <sz val="10"/>
      <color rgb="FF006600"/>
      <name val="Arial"/>
      <family val="2"/>
    </font>
    <font>
      <b/>
      <sz val="24"/>
      <color rgb="FF000000"/>
      <name val="Arial"/>
      <family val="2"/>
    </font>
    <font>
      <sz val="18"/>
      <color rgb="FF000000"/>
      <name val="Arial"/>
      <family val="2"/>
    </font>
    <font>
      <sz val="12"/>
      <color rgb="FF000000"/>
      <name val="Arial"/>
      <family val="2"/>
    </font>
    <font>
      <u/>
      <sz val="10"/>
      <color rgb="FF0000EE"/>
      <name val="Arial"/>
      <family val="2"/>
    </font>
    <font>
      <sz val="10"/>
      <color rgb="FF996600"/>
      <name val="Arial"/>
      <family val="2"/>
    </font>
    <font>
      <sz val="10"/>
      <color rgb="FF333333"/>
      <name val="Arial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4"/>
      <color rgb="FF000000"/>
      <name val="Calibri"/>
      <family val="2"/>
    </font>
    <font>
      <i/>
      <sz val="11"/>
      <color rgb="FF000000"/>
      <name val="Calibri"/>
      <family val="2"/>
    </font>
    <font>
      <b/>
      <i/>
      <sz val="11"/>
      <color rgb="FF000000"/>
      <name val="Calibri"/>
      <family val="2"/>
    </font>
    <font>
      <sz val="11"/>
      <color rgb="FFC0000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i/>
      <sz val="10"/>
      <color theme="1"/>
      <name val="Trebuchet MS"/>
      <family val="2"/>
    </font>
    <font>
      <b/>
      <i/>
      <sz val="10"/>
      <color theme="1"/>
      <name val="Trebuchet MS"/>
      <family val="2"/>
    </font>
    <font>
      <b/>
      <i/>
      <sz val="16"/>
      <color rgb="FF000000"/>
      <name val="Calibri"/>
      <family val="2"/>
    </font>
    <font>
      <b/>
      <sz val="11"/>
      <color rgb="FFC00000"/>
      <name val="Calibri"/>
      <family val="2"/>
    </font>
    <font>
      <i/>
      <sz val="11"/>
      <name val="Calibri"/>
      <family val="2"/>
    </font>
    <font>
      <i/>
      <sz val="16"/>
      <color rgb="FF000000"/>
      <name val="Calibri"/>
      <family val="2"/>
    </font>
    <font>
      <sz val="8"/>
      <name val="Calibri"/>
      <family val="2"/>
      <scheme val="minor"/>
    </font>
    <font>
      <b/>
      <i/>
      <sz val="14"/>
      <color rgb="FF000000"/>
      <name val="Calibri"/>
      <family val="2"/>
    </font>
    <font>
      <b/>
      <sz val="14"/>
      <name val="Calibri"/>
      <family val="2"/>
    </font>
    <font>
      <b/>
      <sz val="14"/>
      <color theme="1"/>
      <name val="Calibri"/>
      <family val="2"/>
    </font>
    <font>
      <i/>
      <sz val="14"/>
      <color rgb="FF000000"/>
      <name val="Calibri"/>
      <family val="2"/>
    </font>
  </fonts>
  <fills count="19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0"/>
        <bgColor rgb="FF99CCFF"/>
      </patternFill>
    </fill>
    <fill>
      <patternFill patternType="solid">
        <fgColor theme="0"/>
        <bgColor rgb="FFFFFFFF"/>
      </patternFill>
    </fill>
    <fill>
      <patternFill patternType="solid">
        <fgColor theme="0" tint="-4.9989318521683403E-2"/>
        <bgColor rgb="FFFFFFFF"/>
      </patternFill>
    </fill>
    <fill>
      <patternFill patternType="solid">
        <fgColor theme="0" tint="-4.9989318521683403E-2"/>
        <bgColor rgb="FF99CC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7" tint="0.59999389629810485"/>
        <bgColor rgb="FFFFFFFF"/>
      </patternFill>
    </fill>
    <fill>
      <patternFill patternType="solid">
        <fgColor theme="7" tint="0.59999389629810485"/>
        <bgColor rgb="FF969696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20">
    <xf numFmtId="0" fontId="0" fillId="0" borderId="0"/>
    <xf numFmtId="0" fontId="1" fillId="0" borderId="0"/>
    <xf numFmtId="0" fontId="14" fillId="8" borderId="1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6" borderId="0"/>
    <xf numFmtId="165" fontId="6" fillId="0" borderId="0"/>
    <xf numFmtId="0" fontId="7" fillId="0" borderId="0"/>
    <xf numFmtId="0" fontId="8" fillId="7" borderId="0"/>
    <xf numFmtId="0" fontId="9" fillId="0" borderId="0"/>
    <xf numFmtId="0" fontId="10" fillId="0" borderId="0"/>
    <xf numFmtId="0" fontId="11" fillId="0" borderId="0"/>
    <xf numFmtId="0" fontId="12" fillId="0" borderId="0"/>
    <xf numFmtId="0" fontId="13" fillId="8" borderId="0"/>
    <xf numFmtId="0" fontId="1" fillId="0" borderId="0"/>
    <xf numFmtId="0" fontId="1" fillId="0" borderId="0"/>
    <xf numFmtId="0" fontId="4" fillId="0" borderId="0"/>
  </cellStyleXfs>
  <cellXfs count="84">
    <xf numFmtId="0" fontId="0" fillId="0" borderId="0" xfId="0"/>
    <xf numFmtId="0" fontId="0" fillId="0" borderId="11" xfId="0" applyBorder="1"/>
    <xf numFmtId="0" fontId="0" fillId="0" borderId="12" xfId="0" applyBorder="1"/>
    <xf numFmtId="0" fontId="0" fillId="0" borderId="9" xfId="0" applyBorder="1"/>
    <xf numFmtId="0" fontId="0" fillId="0" borderId="22" xfId="0" applyBorder="1"/>
    <xf numFmtId="0" fontId="18" fillId="13" borderId="7" xfId="1" applyFont="1" applyFill="1" applyBorder="1" applyAlignment="1">
      <alignment horizontal="center" vertical="center" wrapText="1"/>
    </xf>
    <xf numFmtId="0" fontId="19" fillId="14" borderId="7" xfId="1" applyFont="1" applyFill="1" applyBorder="1" applyAlignment="1">
      <alignment horizontal="left" vertical="center" wrapText="1"/>
    </xf>
    <xf numFmtId="0" fontId="18" fillId="14" borderId="21" xfId="1" applyFont="1" applyFill="1" applyBorder="1" applyAlignment="1">
      <alignment horizontal="center" vertical="center" wrapText="1"/>
    </xf>
    <xf numFmtId="0" fontId="24" fillId="11" borderId="7" xfId="1" applyFont="1" applyFill="1" applyBorder="1" applyAlignment="1">
      <alignment horizontal="center" vertical="center" wrapText="1"/>
    </xf>
    <xf numFmtId="0" fontId="18" fillId="13" borderId="7" xfId="9" applyNumberFormat="1" applyFont="1" applyFill="1" applyBorder="1" applyAlignment="1">
      <alignment horizontal="center" vertical="center" wrapText="1"/>
    </xf>
    <xf numFmtId="164" fontId="18" fillId="13" borderId="23" xfId="9" applyNumberFormat="1" applyFont="1" applyFill="1" applyBorder="1" applyAlignment="1">
      <alignment horizontal="center" vertical="center" wrapText="1"/>
    </xf>
    <xf numFmtId="0" fontId="18" fillId="13" borderId="14" xfId="1" applyFont="1" applyFill="1" applyBorder="1" applyAlignment="1">
      <alignment horizontal="center" vertical="center" wrapText="1"/>
    </xf>
    <xf numFmtId="0" fontId="18" fillId="14" borderId="14" xfId="1" applyFont="1" applyFill="1" applyBorder="1" applyAlignment="1">
      <alignment horizontal="left" vertical="center" wrapText="1" indent="1"/>
    </xf>
    <xf numFmtId="0" fontId="18" fillId="14" borderId="13" xfId="1" applyFont="1" applyFill="1" applyBorder="1" applyAlignment="1">
      <alignment horizontal="left" vertical="center" wrapText="1"/>
    </xf>
    <xf numFmtId="164" fontId="18" fillId="13" borderId="14" xfId="9" applyNumberFormat="1" applyFont="1" applyFill="1" applyBorder="1" applyAlignment="1">
      <alignment horizontal="center" vertical="center" wrapText="1"/>
    </xf>
    <xf numFmtId="0" fontId="18" fillId="13" borderId="14" xfId="9" applyNumberFormat="1" applyFont="1" applyFill="1" applyBorder="1" applyAlignment="1">
      <alignment horizontal="center" vertical="center" wrapText="1"/>
    </xf>
    <xf numFmtId="164" fontId="18" fillId="13" borderId="18" xfId="9" applyNumberFormat="1" applyFont="1" applyFill="1" applyBorder="1" applyAlignment="1">
      <alignment horizontal="center" vertical="center" wrapText="1"/>
    </xf>
    <xf numFmtId="0" fontId="18" fillId="13" borderId="6" xfId="1" applyFont="1" applyFill="1" applyBorder="1" applyAlignment="1">
      <alignment horizontal="center" vertical="center" wrapText="1"/>
    </xf>
    <xf numFmtId="0" fontId="19" fillId="14" borderId="6" xfId="1" applyFont="1" applyFill="1" applyBorder="1" applyAlignment="1">
      <alignment horizontal="right" vertical="center" wrapText="1"/>
    </xf>
    <xf numFmtId="0" fontId="19" fillId="14" borderId="8" xfId="1" applyFont="1" applyFill="1" applyBorder="1" applyAlignment="1">
      <alignment horizontal="left" vertical="center" wrapText="1"/>
    </xf>
    <xf numFmtId="0" fontId="19" fillId="13" borderId="6" xfId="1" applyFont="1" applyFill="1" applyBorder="1" applyAlignment="1">
      <alignment horizontal="center" vertical="center" wrapText="1"/>
    </xf>
    <xf numFmtId="164" fontId="18" fillId="13" borderId="6" xfId="9" applyNumberFormat="1" applyFont="1" applyFill="1" applyBorder="1" applyAlignment="1">
      <alignment horizontal="center" vertical="center" wrapText="1"/>
    </xf>
    <xf numFmtId="0" fontId="18" fillId="13" borderId="6" xfId="9" applyNumberFormat="1" applyFont="1" applyFill="1" applyBorder="1" applyAlignment="1">
      <alignment horizontal="center" vertical="center" wrapText="1"/>
    </xf>
    <xf numFmtId="164" fontId="19" fillId="13" borderId="16" xfId="9" applyNumberFormat="1" applyFont="1" applyFill="1" applyBorder="1" applyAlignment="1">
      <alignment horizontal="center" vertical="center" wrapText="1"/>
    </xf>
    <xf numFmtId="0" fontId="19" fillId="14" borderId="14" xfId="1" applyFont="1" applyFill="1" applyBorder="1" applyAlignment="1">
      <alignment horizontal="right" vertical="center" wrapText="1"/>
    </xf>
    <xf numFmtId="0" fontId="19" fillId="14" borderId="13" xfId="1" applyFont="1" applyFill="1" applyBorder="1" applyAlignment="1">
      <alignment horizontal="left" vertical="center" wrapText="1"/>
    </xf>
    <xf numFmtId="0" fontId="19" fillId="13" borderId="14" xfId="1" applyFont="1" applyFill="1" applyBorder="1" applyAlignment="1">
      <alignment horizontal="center" vertical="center" wrapText="1"/>
    </xf>
    <xf numFmtId="164" fontId="19" fillId="13" borderId="18" xfId="9" applyNumberFormat="1" applyFont="1" applyFill="1" applyBorder="1" applyAlignment="1">
      <alignment horizontal="center" vertical="center" wrapText="1"/>
    </xf>
    <xf numFmtId="0" fontId="18" fillId="14" borderId="21" xfId="1" applyFont="1" applyFill="1" applyBorder="1" applyAlignment="1">
      <alignment horizontal="left" vertical="center" wrapText="1"/>
    </xf>
    <xf numFmtId="164" fontId="18" fillId="13" borderId="7" xfId="9" applyNumberFormat="1" applyFont="1" applyFill="1" applyBorder="1" applyAlignment="1">
      <alignment horizontal="center" vertical="center" wrapText="1"/>
    </xf>
    <xf numFmtId="0" fontId="18" fillId="14" borderId="14" xfId="1" applyFont="1" applyFill="1" applyBorder="1" applyAlignment="1">
      <alignment horizontal="left" vertical="center" wrapText="1"/>
    </xf>
    <xf numFmtId="0" fontId="18" fillId="14" borderId="14" xfId="1" applyFont="1" applyFill="1" applyBorder="1" applyAlignment="1">
      <alignment horizontal="right" vertical="center" wrapText="1"/>
    </xf>
    <xf numFmtId="164" fontId="19" fillId="13" borderId="14" xfId="9" applyNumberFormat="1" applyFont="1" applyFill="1" applyBorder="1" applyAlignment="1">
      <alignment horizontal="center" vertical="center" wrapText="1"/>
    </xf>
    <xf numFmtId="0" fontId="19" fillId="13" borderId="14" xfId="9" applyNumberFormat="1" applyFont="1" applyFill="1" applyBorder="1" applyAlignment="1">
      <alignment horizontal="center" vertical="center" wrapText="1"/>
    </xf>
    <xf numFmtId="0" fontId="18" fillId="13" borderId="15" xfId="1" applyFont="1" applyFill="1" applyBorder="1" applyAlignment="1">
      <alignment horizontal="center" vertical="center" wrapText="1"/>
    </xf>
    <xf numFmtId="0" fontId="18" fillId="14" borderId="15" xfId="1" applyFont="1" applyFill="1" applyBorder="1" applyAlignment="1">
      <alignment horizontal="left" vertical="center" wrapText="1"/>
    </xf>
    <xf numFmtId="0" fontId="18" fillId="14" borderId="17" xfId="1" applyFont="1" applyFill="1" applyBorder="1" applyAlignment="1">
      <alignment horizontal="left" vertical="center" wrapText="1"/>
    </xf>
    <xf numFmtId="164" fontId="18" fillId="13" borderId="15" xfId="9" applyNumberFormat="1" applyFont="1" applyFill="1" applyBorder="1" applyAlignment="1">
      <alignment horizontal="center" vertical="center" wrapText="1"/>
    </xf>
    <xf numFmtId="0" fontId="18" fillId="13" borderId="15" xfId="9" applyNumberFormat="1" applyFont="1" applyFill="1" applyBorder="1" applyAlignment="1">
      <alignment horizontal="center" vertical="center" wrapText="1"/>
    </xf>
    <xf numFmtId="164" fontId="18" fillId="13" borderId="19" xfId="9" applyNumberFormat="1" applyFont="1" applyFill="1" applyBorder="1" applyAlignment="1">
      <alignment horizontal="center" vertical="center" wrapText="1"/>
    </xf>
    <xf numFmtId="0" fontId="18" fillId="13" borderId="10" xfId="1" applyFont="1" applyFill="1" applyBorder="1" applyAlignment="1">
      <alignment horizontal="center" vertical="center" wrapText="1"/>
    </xf>
    <xf numFmtId="0" fontId="18" fillId="14" borderId="10" xfId="1" applyFont="1" applyFill="1" applyBorder="1" applyAlignment="1">
      <alignment horizontal="right" vertical="center" wrapText="1"/>
    </xf>
    <xf numFmtId="0" fontId="19" fillId="14" borderId="11" xfId="1" applyFont="1" applyFill="1" applyBorder="1" applyAlignment="1">
      <alignment horizontal="left" vertical="center" wrapText="1"/>
    </xf>
    <xf numFmtId="0" fontId="19" fillId="13" borderId="10" xfId="1" applyFont="1" applyFill="1" applyBorder="1" applyAlignment="1">
      <alignment horizontal="center" vertical="center" wrapText="1"/>
    </xf>
    <xf numFmtId="0" fontId="25" fillId="11" borderId="10" xfId="1" applyFont="1" applyFill="1" applyBorder="1" applyAlignment="1">
      <alignment horizontal="center" vertical="center" wrapText="1"/>
    </xf>
    <xf numFmtId="0" fontId="19" fillId="13" borderId="10" xfId="9" applyNumberFormat="1" applyFont="1" applyFill="1" applyBorder="1" applyAlignment="1">
      <alignment horizontal="center" vertical="center" wrapText="1"/>
    </xf>
    <xf numFmtId="164" fontId="19" fillId="13" borderId="20" xfId="9" applyNumberFormat="1" applyFont="1" applyFill="1" applyBorder="1" applyAlignment="1">
      <alignment horizontal="center" vertical="center" wrapText="1"/>
    </xf>
    <xf numFmtId="0" fontId="19" fillId="14" borderId="9" xfId="1" applyFont="1" applyFill="1" applyBorder="1" applyAlignment="1">
      <alignment horizontal="left" vertical="center" wrapText="1"/>
    </xf>
    <xf numFmtId="0" fontId="25" fillId="11" borderId="6" xfId="1" applyFont="1" applyFill="1" applyBorder="1" applyAlignment="1">
      <alignment horizontal="center" vertical="center" wrapText="1"/>
    </xf>
    <xf numFmtId="0" fontId="19" fillId="13" borderId="6" xfId="9" applyNumberFormat="1" applyFont="1" applyFill="1" applyBorder="1" applyAlignment="1">
      <alignment horizontal="center" vertical="center" wrapText="1"/>
    </xf>
    <xf numFmtId="0" fontId="16" fillId="17" borderId="4" xfId="1" applyFont="1" applyFill="1" applyBorder="1" applyAlignment="1">
      <alignment horizontal="centerContinuous" vertical="center" wrapText="1"/>
    </xf>
    <xf numFmtId="0" fontId="26" fillId="18" borderId="14" xfId="1" applyFont="1" applyFill="1" applyBorder="1" applyAlignment="1">
      <alignment horizontal="center" vertical="center" wrapText="1"/>
    </xf>
    <xf numFmtId="166" fontId="26" fillId="18" borderId="14" xfId="1" applyNumberFormat="1" applyFont="1" applyFill="1" applyBorder="1" applyAlignment="1">
      <alignment horizontal="center" vertical="center" wrapText="1"/>
    </xf>
    <xf numFmtId="0" fontId="26" fillId="18" borderId="14" xfId="1" applyFont="1" applyFill="1" applyBorder="1" applyAlignment="1">
      <alignment horizontal="left" vertical="center" wrapText="1"/>
    </xf>
    <xf numFmtId="0" fontId="29" fillId="18" borderId="14" xfId="1" applyFont="1" applyFill="1" applyBorder="1" applyAlignment="1">
      <alignment horizontal="left" vertical="center" wrapText="1" indent="2"/>
    </xf>
    <xf numFmtId="0" fontId="20" fillId="17" borderId="5" xfId="1" applyFont="1" applyFill="1" applyBorder="1" applyAlignment="1">
      <alignment horizontal="centerContinuous" vertical="center" wrapText="1"/>
    </xf>
    <xf numFmtId="0" fontId="16" fillId="17" borderId="5" xfId="1" applyFont="1" applyFill="1" applyBorder="1" applyAlignment="1">
      <alignment horizontal="centerContinuous" vertical="center" wrapText="1"/>
    </xf>
    <xf numFmtId="0" fontId="29" fillId="18" borderId="14" xfId="1" applyFont="1" applyFill="1" applyBorder="1" applyAlignment="1">
      <alignment horizontal="center" vertical="center" wrapText="1"/>
    </xf>
    <xf numFmtId="166" fontId="29" fillId="18" borderId="14" xfId="1" applyNumberFormat="1" applyFont="1" applyFill="1" applyBorder="1" applyAlignment="1">
      <alignment horizontal="center" vertical="center" wrapText="1"/>
    </xf>
    <xf numFmtId="0" fontId="17" fillId="16" borderId="24" xfId="1" applyFont="1" applyFill="1" applyBorder="1" applyAlignment="1">
      <alignment horizontal="right" vertical="center" wrapText="1"/>
    </xf>
    <xf numFmtId="164" fontId="17" fillId="16" borderId="29" xfId="1" applyNumberFormat="1" applyFont="1" applyFill="1" applyBorder="1" applyAlignment="1">
      <alignment horizontal="center" vertical="center" wrapText="1"/>
    </xf>
    <xf numFmtId="0" fontId="33" fillId="15" borderId="7" xfId="1" applyFont="1" applyFill="1" applyBorder="1" applyAlignment="1">
      <alignment horizontal="centerContinuous" wrapText="1"/>
    </xf>
    <xf numFmtId="0" fontId="33" fillId="15" borderId="7" xfId="1" applyFont="1" applyFill="1" applyBorder="1" applyAlignment="1">
      <alignment horizontal="centerContinuous" vertical="center" wrapText="1"/>
    </xf>
    <xf numFmtId="0" fontId="29" fillId="18" borderId="14" xfId="1" applyFont="1" applyFill="1" applyBorder="1" applyAlignment="1">
      <alignment horizontal="left" vertical="top" wrapText="1" indent="2"/>
    </xf>
    <xf numFmtId="0" fontId="17" fillId="16" borderId="2" xfId="1" applyFont="1" applyFill="1" applyBorder="1" applyAlignment="1">
      <alignment horizontal="right" vertical="center" wrapText="1"/>
    </xf>
    <xf numFmtId="0" fontId="17" fillId="16" borderId="24" xfId="1" applyFont="1" applyFill="1" applyBorder="1" applyAlignment="1">
      <alignment horizontal="right" vertical="center" wrapText="1"/>
    </xf>
    <xf numFmtId="0" fontId="17" fillId="16" borderId="25" xfId="1" applyFont="1" applyFill="1" applyBorder="1" applyAlignment="1">
      <alignment horizontal="right" vertical="center" wrapText="1"/>
    </xf>
    <xf numFmtId="0" fontId="1" fillId="0" borderId="3" xfId="1" applyBorder="1" applyAlignment="1"/>
    <xf numFmtId="0" fontId="17" fillId="12" borderId="3" xfId="1" applyFont="1" applyFill="1" applyBorder="1" applyAlignment="1">
      <alignment horizontal="center" vertical="center"/>
    </xf>
    <xf numFmtId="0" fontId="34" fillId="9" borderId="3" xfId="1" applyFont="1" applyFill="1" applyBorder="1" applyAlignment="1">
      <alignment horizontal="center" vertical="center"/>
    </xf>
    <xf numFmtId="0" fontId="23" fillId="10" borderId="21" xfId="1" applyFont="1" applyFill="1" applyBorder="1" applyAlignment="1">
      <alignment horizontal="left" vertical="center" wrapText="1"/>
    </xf>
    <xf numFmtId="0" fontId="23" fillId="10" borderId="22" xfId="1" applyFont="1" applyFill="1" applyBorder="1" applyAlignment="1">
      <alignment horizontal="left" vertical="center" wrapText="1"/>
    </xf>
    <xf numFmtId="0" fontId="23" fillId="10" borderId="23" xfId="1" applyFont="1" applyFill="1" applyBorder="1" applyAlignment="1">
      <alignment horizontal="left" vertical="center" wrapText="1"/>
    </xf>
    <xf numFmtId="0" fontId="31" fillId="13" borderId="21" xfId="1" applyFont="1" applyFill="1" applyBorder="1" applyAlignment="1">
      <alignment horizontal="center" vertical="center" wrapText="1"/>
    </xf>
    <xf numFmtId="0" fontId="31" fillId="13" borderId="22" xfId="1" applyFont="1" applyFill="1" applyBorder="1" applyAlignment="1">
      <alignment horizontal="center" vertical="center" wrapText="1"/>
    </xf>
    <xf numFmtId="0" fontId="31" fillId="13" borderId="23" xfId="1" applyFont="1" applyFill="1" applyBorder="1" applyAlignment="1">
      <alignment horizontal="center" vertical="center" wrapText="1"/>
    </xf>
    <xf numFmtId="0" fontId="23" fillId="10" borderId="8" xfId="1" applyFont="1" applyFill="1" applyBorder="1" applyAlignment="1">
      <alignment horizontal="left" vertical="center" wrapText="1"/>
    </xf>
    <xf numFmtId="0" fontId="23" fillId="10" borderId="9" xfId="1" applyFont="1" applyFill="1" applyBorder="1" applyAlignment="1">
      <alignment horizontal="left" vertical="center" wrapText="1"/>
    </xf>
    <xf numFmtId="0" fontId="23" fillId="10" borderId="16" xfId="1" applyFont="1" applyFill="1" applyBorder="1" applyAlignment="1">
      <alignment horizontal="left" vertical="center" wrapText="1"/>
    </xf>
    <xf numFmtId="0" fontId="32" fillId="9" borderId="26" xfId="1" applyFont="1" applyFill="1" applyBorder="1" applyAlignment="1">
      <alignment horizontal="center" vertical="center" wrapText="1"/>
    </xf>
    <xf numFmtId="0" fontId="32" fillId="9" borderId="27" xfId="1" applyFont="1" applyFill="1" applyBorder="1" applyAlignment="1">
      <alignment horizontal="center" vertical="center" wrapText="1"/>
    </xf>
    <xf numFmtId="0" fontId="32" fillId="9" borderId="28" xfId="1" applyFont="1" applyFill="1" applyBorder="1" applyAlignment="1">
      <alignment horizontal="center" vertical="center" wrapText="1"/>
    </xf>
    <xf numFmtId="0" fontId="26" fillId="18" borderId="26" xfId="1" applyFont="1" applyFill="1" applyBorder="1" applyAlignment="1">
      <alignment horizontal="left" vertical="center" wrapText="1"/>
    </xf>
    <xf numFmtId="0" fontId="26" fillId="18" borderId="28" xfId="1" applyFont="1" applyFill="1" applyBorder="1" applyAlignment="1">
      <alignment horizontal="left" vertical="center" wrapText="1"/>
    </xf>
  </cellXfs>
  <cellStyles count="20">
    <cellStyle name="Accent" xfId="3" xr:uid="{00000000-0005-0000-0000-000000000000}"/>
    <cellStyle name="Accent 1" xfId="4" xr:uid="{00000000-0005-0000-0000-000001000000}"/>
    <cellStyle name="Accent 2" xfId="5" xr:uid="{00000000-0005-0000-0000-000002000000}"/>
    <cellStyle name="Accent 3" xfId="6" xr:uid="{00000000-0005-0000-0000-000003000000}"/>
    <cellStyle name="Bad" xfId="7" xr:uid="{00000000-0005-0000-0000-000004000000}"/>
    <cellStyle name="Error" xfId="8" xr:uid="{00000000-0005-0000-0000-000005000000}"/>
    <cellStyle name="Excel_BuiltIn_Currency" xfId="9" xr:uid="{00000000-0005-0000-0000-000006000000}"/>
    <cellStyle name="Footnote" xfId="10" xr:uid="{00000000-0005-0000-0000-000007000000}"/>
    <cellStyle name="Good" xfId="11" xr:uid="{00000000-0005-0000-0000-000008000000}"/>
    <cellStyle name="Heading (user)" xfId="12" xr:uid="{00000000-0005-0000-0000-000009000000}"/>
    <cellStyle name="Heading 1" xfId="13" xr:uid="{00000000-0005-0000-0000-00000A000000}"/>
    <cellStyle name="Heading 2" xfId="14" xr:uid="{00000000-0005-0000-0000-00000B000000}"/>
    <cellStyle name="Hyperlink" xfId="15" xr:uid="{00000000-0005-0000-0000-00000C000000}"/>
    <cellStyle name="Neutral" xfId="16" xr:uid="{00000000-0005-0000-0000-00000D000000}"/>
    <cellStyle name="Normal" xfId="0" builtinId="0"/>
    <cellStyle name="Normal 2" xfId="1" xr:uid="{00000000-0005-0000-0000-00000F000000}"/>
    <cellStyle name="Note 2" xfId="2" xr:uid="{00000000-0005-0000-0000-000010000000}"/>
    <cellStyle name="Status" xfId="17" xr:uid="{00000000-0005-0000-0000-000011000000}"/>
    <cellStyle name="Text" xfId="18" xr:uid="{00000000-0005-0000-0000-000012000000}"/>
    <cellStyle name="Warning" xfId="19" xr:uid="{00000000-0005-0000-0000-000013000000}"/>
  </cellStyles>
  <dxfs count="0"/>
  <tableStyles count="0" defaultTableStyle="TableStyleMedium2" defaultPivotStyle="PivotStyleLight16"/>
  <colors>
    <mruColors>
      <color rgb="FFA7DDFF"/>
      <color rgb="FFCCECFF"/>
      <color rgb="FFD7F6FD"/>
      <color rgb="FFC5FFFF"/>
      <color rgb="FFFFFF66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847725</xdr:colOff>
      <xdr:row>0</xdr:row>
      <xdr:rowOff>907504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0"/>
          <a:ext cx="1914524" cy="9075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5"/>
  <sheetViews>
    <sheetView tabSelected="1" zoomScale="108" zoomScaleNormal="108" workbookViewId="0">
      <selection activeCell="D7" sqref="D7"/>
    </sheetView>
  </sheetViews>
  <sheetFormatPr baseColWidth="10" defaultColWidth="11.44140625" defaultRowHeight="14.4" x14ac:dyDescent="0.3"/>
  <cols>
    <col min="1" max="1" width="16" customWidth="1"/>
    <col min="2" max="2" width="44.44140625" customWidth="1"/>
    <col min="3" max="3" width="67.88671875" customWidth="1"/>
    <col min="4" max="4" width="16" customWidth="1"/>
    <col min="5" max="5" width="27" customWidth="1"/>
    <col min="6" max="7" width="18.6640625" customWidth="1"/>
    <col min="8" max="8" width="25.109375" customWidth="1"/>
  </cols>
  <sheetData>
    <row r="1" spans="1:8" ht="72" customHeight="1" x14ac:dyDescent="0.3">
      <c r="A1" s="67"/>
      <c r="B1" s="67"/>
      <c r="C1" s="67"/>
      <c r="D1" s="67"/>
      <c r="E1" s="67"/>
      <c r="F1" s="67"/>
      <c r="G1" s="67"/>
      <c r="H1" s="67"/>
    </row>
    <row r="2" spans="1:8" ht="18" x14ac:dyDescent="0.3">
      <c r="A2" s="68" t="s">
        <v>0</v>
      </c>
      <c r="B2" s="68"/>
      <c r="C2" s="68"/>
      <c r="D2" s="69" t="s">
        <v>1</v>
      </c>
      <c r="E2" s="69"/>
      <c r="F2" s="69"/>
      <c r="G2" s="69"/>
      <c r="H2" s="69"/>
    </row>
    <row r="3" spans="1:8" ht="60" customHeight="1" x14ac:dyDescent="0.3">
      <c r="A3" s="79" t="s">
        <v>89</v>
      </c>
      <c r="B3" s="80"/>
      <c r="C3" s="80"/>
      <c r="D3" s="80"/>
      <c r="E3" s="80"/>
      <c r="F3" s="80"/>
      <c r="G3" s="80"/>
      <c r="H3" s="81"/>
    </row>
    <row r="4" spans="1:8" ht="18" customHeight="1" x14ac:dyDescent="0.35">
      <c r="A4" s="62" t="s">
        <v>2</v>
      </c>
      <c r="B4" s="61"/>
      <c r="C4" s="61"/>
      <c r="D4" s="61"/>
      <c r="E4" s="61"/>
      <c r="F4" s="61"/>
      <c r="G4" s="61"/>
      <c r="H4" s="61"/>
    </row>
    <row r="5" spans="1:8" x14ac:dyDescent="0.3">
      <c r="A5" s="70"/>
      <c r="B5" s="71"/>
      <c r="C5" s="71"/>
      <c r="D5" s="71"/>
      <c r="E5" s="71"/>
      <c r="F5" s="71"/>
      <c r="G5" s="71"/>
      <c r="H5" s="72"/>
    </row>
    <row r="6" spans="1:8" x14ac:dyDescent="0.3">
      <c r="A6" s="76"/>
      <c r="B6" s="77"/>
      <c r="C6" s="77"/>
      <c r="D6" s="77"/>
      <c r="E6" s="77"/>
      <c r="F6" s="77"/>
      <c r="G6" s="77"/>
      <c r="H6" s="78"/>
    </row>
    <row r="7" spans="1:8" ht="102.75" customHeight="1" x14ac:dyDescent="0.3">
      <c r="A7" s="50" t="s">
        <v>3</v>
      </c>
      <c r="B7" s="50" t="s">
        <v>4</v>
      </c>
      <c r="C7" s="50" t="s">
        <v>5</v>
      </c>
      <c r="D7" s="50" t="s">
        <v>6</v>
      </c>
      <c r="E7" s="55" t="s">
        <v>7</v>
      </c>
      <c r="F7" s="56" t="s">
        <v>8</v>
      </c>
      <c r="G7" s="56" t="s">
        <v>9</v>
      </c>
      <c r="H7" s="50" t="s">
        <v>10</v>
      </c>
    </row>
    <row r="8" spans="1:8" ht="18" x14ac:dyDescent="0.3">
      <c r="A8" s="73" t="s">
        <v>11</v>
      </c>
      <c r="B8" s="74"/>
      <c r="C8" s="74"/>
      <c r="D8" s="74"/>
      <c r="E8" s="74"/>
      <c r="F8" s="74"/>
      <c r="G8" s="74"/>
      <c r="H8" s="75"/>
    </row>
    <row r="9" spans="1:8" ht="28.8" x14ac:dyDescent="0.3">
      <c r="A9" s="5">
        <v>1</v>
      </c>
      <c r="B9" s="6" t="s">
        <v>12</v>
      </c>
      <c r="C9" s="7"/>
      <c r="D9" s="5"/>
      <c r="E9" s="8"/>
      <c r="F9" s="9"/>
      <c r="G9" s="9"/>
      <c r="H9" s="10"/>
    </row>
    <row r="10" spans="1:8" x14ac:dyDescent="0.3">
      <c r="A10" s="11"/>
      <c r="B10" s="12"/>
      <c r="C10" s="13" t="s">
        <v>13</v>
      </c>
      <c r="D10" s="11" t="s">
        <v>14</v>
      </c>
      <c r="E10" s="14">
        <v>95</v>
      </c>
      <c r="F10" s="15">
        <v>12</v>
      </c>
      <c r="G10" s="15">
        <v>12</v>
      </c>
      <c r="H10" s="16">
        <f>E10*F10</f>
        <v>1140</v>
      </c>
    </row>
    <row r="11" spans="1:8" x14ac:dyDescent="0.3">
      <c r="A11" s="11"/>
      <c r="B11" s="12"/>
      <c r="C11" s="13" t="s">
        <v>13</v>
      </c>
      <c r="D11" s="11" t="s">
        <v>15</v>
      </c>
      <c r="E11" s="14">
        <v>150</v>
      </c>
      <c r="F11" s="15">
        <v>32</v>
      </c>
      <c r="G11" s="15">
        <v>32</v>
      </c>
      <c r="H11" s="16">
        <f t="shared" ref="H11" si="0">E11*F11</f>
        <v>4800</v>
      </c>
    </row>
    <row r="12" spans="1:8" x14ac:dyDescent="0.3">
      <c r="A12" s="11"/>
      <c r="B12" s="12"/>
      <c r="C12" s="13" t="s">
        <v>16</v>
      </c>
      <c r="D12" s="11" t="s">
        <v>17</v>
      </c>
      <c r="E12" s="14">
        <v>20</v>
      </c>
      <c r="F12" s="15">
        <v>250</v>
      </c>
      <c r="G12" s="15">
        <v>250</v>
      </c>
      <c r="H12" s="16">
        <f>E12*F12</f>
        <v>5000</v>
      </c>
    </row>
    <row r="13" spans="1:8" hidden="1" x14ac:dyDescent="0.3">
      <c r="A13" s="17"/>
      <c r="B13" s="18" t="s">
        <v>18</v>
      </c>
      <c r="C13" s="19"/>
      <c r="D13" s="20"/>
      <c r="E13" s="21"/>
      <c r="F13" s="22"/>
      <c r="G13" s="22"/>
      <c r="H13" s="23">
        <f>SUM(H10:H12)</f>
        <v>10940</v>
      </c>
    </row>
    <row r="14" spans="1:8" x14ac:dyDescent="0.3">
      <c r="A14" s="11"/>
      <c r="B14" s="24" t="s">
        <v>19</v>
      </c>
      <c r="C14" s="25"/>
      <c r="D14" s="26"/>
      <c r="E14" s="14"/>
      <c r="F14" s="15"/>
      <c r="G14" s="15"/>
      <c r="H14" s="27">
        <f>SUM(H10:H12)</f>
        <v>10940</v>
      </c>
    </row>
    <row r="15" spans="1:8" s="4" customFormat="1" x14ac:dyDescent="0.3">
      <c r="A15" s="5">
        <v>2</v>
      </c>
      <c r="B15" s="6" t="s">
        <v>20</v>
      </c>
      <c r="C15" s="28"/>
      <c r="D15" s="5"/>
      <c r="E15" s="29"/>
      <c r="F15" s="9"/>
      <c r="G15" s="9"/>
      <c r="H15" s="10"/>
    </row>
    <row r="16" spans="1:8" ht="28.8" x14ac:dyDescent="0.3">
      <c r="A16" s="11" t="s">
        <v>21</v>
      </c>
      <c r="B16" s="30" t="s">
        <v>22</v>
      </c>
      <c r="C16" s="13"/>
      <c r="D16" s="11"/>
      <c r="E16" s="14"/>
      <c r="F16" s="15"/>
      <c r="G16" s="15"/>
      <c r="H16" s="16"/>
    </row>
    <row r="17" spans="1:8" x14ac:dyDescent="0.3">
      <c r="A17" s="11"/>
      <c r="B17" s="12"/>
      <c r="C17" s="13" t="s">
        <v>23</v>
      </c>
      <c r="D17" s="11" t="s">
        <v>14</v>
      </c>
      <c r="E17" s="14">
        <v>54</v>
      </c>
      <c r="F17" s="15">
        <v>45</v>
      </c>
      <c r="G17" s="15">
        <v>45</v>
      </c>
      <c r="H17" s="16">
        <f t="shared" ref="H17:H24" si="1">F17*E17</f>
        <v>2430</v>
      </c>
    </row>
    <row r="18" spans="1:8" x14ac:dyDescent="0.3">
      <c r="A18" s="11"/>
      <c r="B18" s="12"/>
      <c r="C18" s="13" t="s">
        <v>23</v>
      </c>
      <c r="D18" s="11" t="s">
        <v>14</v>
      </c>
      <c r="E18" s="14">
        <v>63</v>
      </c>
      <c r="F18" s="15">
        <v>10</v>
      </c>
      <c r="G18" s="15">
        <v>10</v>
      </c>
      <c r="H18" s="16">
        <f t="shared" si="1"/>
        <v>630</v>
      </c>
    </row>
    <row r="19" spans="1:8" ht="25.5" customHeight="1" x14ac:dyDescent="0.3">
      <c r="A19" s="11"/>
      <c r="B19" s="12"/>
      <c r="C19" s="13" t="s">
        <v>24</v>
      </c>
      <c r="D19" s="11" t="s">
        <v>17</v>
      </c>
      <c r="E19" s="14">
        <v>3</v>
      </c>
      <c r="F19" s="15">
        <v>250</v>
      </c>
      <c r="G19" s="15">
        <v>250</v>
      </c>
      <c r="H19" s="16">
        <f t="shared" si="1"/>
        <v>750</v>
      </c>
    </row>
    <row r="20" spans="1:8" x14ac:dyDescent="0.3">
      <c r="A20" s="11"/>
      <c r="B20" s="31" t="s">
        <v>25</v>
      </c>
      <c r="C20" s="25"/>
      <c r="D20" s="26"/>
      <c r="E20" s="32"/>
      <c r="F20" s="33"/>
      <c r="G20" s="33"/>
      <c r="H20" s="27">
        <f>SUM(H17:H19)</f>
        <v>3810</v>
      </c>
    </row>
    <row r="21" spans="1:8" s="2" customFormat="1" ht="28.8" x14ac:dyDescent="0.3">
      <c r="A21" s="34" t="s">
        <v>26</v>
      </c>
      <c r="B21" s="35" t="s">
        <v>27</v>
      </c>
      <c r="C21" s="36"/>
      <c r="D21" s="34"/>
      <c r="E21" s="37"/>
      <c r="F21" s="38"/>
      <c r="G21" s="38"/>
      <c r="H21" s="39"/>
    </row>
    <row r="22" spans="1:8" x14ac:dyDescent="0.3">
      <c r="A22" s="11"/>
      <c r="B22" s="12"/>
      <c r="C22" s="13" t="s">
        <v>23</v>
      </c>
      <c r="D22" s="11" t="s">
        <v>14</v>
      </c>
      <c r="E22" s="14">
        <v>12</v>
      </c>
      <c r="F22" s="15">
        <v>32</v>
      </c>
      <c r="G22" s="15">
        <v>32</v>
      </c>
      <c r="H22" s="16">
        <f t="shared" si="1"/>
        <v>384</v>
      </c>
    </row>
    <row r="23" spans="1:8" x14ac:dyDescent="0.3">
      <c r="A23" s="11"/>
      <c r="B23" s="12"/>
      <c r="C23" s="13" t="s">
        <v>23</v>
      </c>
      <c r="D23" s="11" t="s">
        <v>28</v>
      </c>
      <c r="E23" s="14">
        <v>3</v>
      </c>
      <c r="F23" s="15">
        <v>21</v>
      </c>
      <c r="G23" s="15">
        <v>21</v>
      </c>
      <c r="H23" s="16">
        <f t="shared" si="1"/>
        <v>63</v>
      </c>
    </row>
    <row r="24" spans="1:8" x14ac:dyDescent="0.3">
      <c r="A24" s="11"/>
      <c r="B24" s="12"/>
      <c r="C24" s="13" t="s">
        <v>24</v>
      </c>
      <c r="D24" s="11" t="s">
        <v>17</v>
      </c>
      <c r="E24" s="14">
        <v>3</v>
      </c>
      <c r="F24" s="15">
        <v>250</v>
      </c>
      <c r="G24" s="15">
        <v>250</v>
      </c>
      <c r="H24" s="16">
        <f t="shared" si="1"/>
        <v>750</v>
      </c>
    </row>
    <row r="25" spans="1:8" s="1" customFormat="1" x14ac:dyDescent="0.3">
      <c r="A25" s="40"/>
      <c r="B25" s="41" t="s">
        <v>29</v>
      </c>
      <c r="C25" s="42"/>
      <c r="D25" s="43"/>
      <c r="E25" s="44"/>
      <c r="F25" s="45"/>
      <c r="G25" s="45"/>
      <c r="H25" s="46">
        <f>SUM(H22:H24)</f>
        <v>1197</v>
      </c>
    </row>
    <row r="26" spans="1:8" s="3" customFormat="1" x14ac:dyDescent="0.3">
      <c r="A26" s="17"/>
      <c r="B26" s="18" t="s">
        <v>25</v>
      </c>
      <c r="C26" s="47"/>
      <c r="D26" s="20"/>
      <c r="E26" s="48"/>
      <c r="F26" s="49"/>
      <c r="G26" s="49"/>
      <c r="H26" s="23">
        <f>H20+H25</f>
        <v>5007</v>
      </c>
    </row>
    <row r="27" spans="1:8" ht="44.1" customHeight="1" x14ac:dyDescent="0.3">
      <c r="A27" s="51"/>
      <c r="B27" s="82" t="s">
        <v>30</v>
      </c>
      <c r="C27" s="83"/>
      <c r="D27" s="51"/>
      <c r="E27" s="51"/>
      <c r="F27" s="51"/>
      <c r="G27" s="51"/>
      <c r="H27" s="52"/>
    </row>
    <row r="28" spans="1:8" ht="21" x14ac:dyDescent="0.3">
      <c r="A28" s="51"/>
      <c r="B28" s="51"/>
      <c r="C28" s="51"/>
      <c r="D28" s="51"/>
      <c r="E28" s="51"/>
      <c r="F28" s="51"/>
      <c r="G28" s="51"/>
      <c r="H28" s="52"/>
    </row>
    <row r="29" spans="1:8" ht="21" x14ac:dyDescent="0.3">
      <c r="A29" s="51"/>
      <c r="B29" s="53"/>
      <c r="C29" s="53"/>
      <c r="D29" s="51"/>
      <c r="E29" s="51"/>
      <c r="F29" s="51"/>
      <c r="G29" s="51"/>
      <c r="H29" s="52"/>
    </row>
    <row r="30" spans="1:8" ht="21" x14ac:dyDescent="0.3">
      <c r="A30" s="51">
        <v>3</v>
      </c>
      <c r="B30" s="53" t="s">
        <v>31</v>
      </c>
      <c r="C30" s="53"/>
      <c r="D30" s="51"/>
      <c r="E30" s="51"/>
      <c r="F30" s="51"/>
      <c r="G30" s="51"/>
      <c r="H30" s="52"/>
    </row>
    <row r="31" spans="1:8" ht="21" x14ac:dyDescent="0.3">
      <c r="A31" s="51"/>
      <c r="B31" s="53"/>
      <c r="C31" s="53"/>
      <c r="D31" s="51"/>
      <c r="E31" s="51"/>
      <c r="F31" s="51"/>
      <c r="G31" s="51"/>
      <c r="H31" s="52"/>
    </row>
    <row r="32" spans="1:8" ht="21" x14ac:dyDescent="0.3">
      <c r="A32" s="51" t="s">
        <v>32</v>
      </c>
      <c r="B32" s="53" t="s">
        <v>33</v>
      </c>
      <c r="C32" s="53"/>
      <c r="D32" s="51"/>
      <c r="E32" s="51"/>
      <c r="F32" s="51"/>
      <c r="G32" s="51"/>
      <c r="H32" s="52"/>
    </row>
    <row r="33" spans="1:8" ht="21" x14ac:dyDescent="0.3">
      <c r="A33" s="57" t="s">
        <v>34</v>
      </c>
      <c r="B33" s="54" t="s">
        <v>35</v>
      </c>
      <c r="C33" s="54" t="s">
        <v>36</v>
      </c>
      <c r="D33" s="57" t="s">
        <v>15</v>
      </c>
      <c r="E33" s="57"/>
      <c r="F33" s="57">
        <v>37.5</v>
      </c>
      <c r="G33" s="57"/>
      <c r="H33" s="58">
        <f>G33*E33</f>
        <v>0</v>
      </c>
    </row>
    <row r="34" spans="1:8" ht="21" x14ac:dyDescent="0.3">
      <c r="A34" s="57" t="s">
        <v>37</v>
      </c>
      <c r="B34" s="54" t="s">
        <v>38</v>
      </c>
      <c r="C34" s="54" t="s">
        <v>39</v>
      </c>
      <c r="D34" s="57" t="s">
        <v>15</v>
      </c>
      <c r="E34" s="57"/>
      <c r="F34" s="57">
        <v>32</v>
      </c>
      <c r="G34" s="57"/>
      <c r="H34" s="58">
        <f t="shared" ref="H34:H36" si="2">G34*E34</f>
        <v>0</v>
      </c>
    </row>
    <row r="35" spans="1:8" ht="21" x14ac:dyDescent="0.3">
      <c r="A35" s="57" t="s">
        <v>40</v>
      </c>
      <c r="B35" s="54" t="s">
        <v>41</v>
      </c>
      <c r="C35" s="54" t="s">
        <v>42</v>
      </c>
      <c r="D35" s="57" t="s">
        <v>15</v>
      </c>
      <c r="E35" s="57"/>
      <c r="F35" s="57">
        <v>24</v>
      </c>
      <c r="G35" s="57"/>
      <c r="H35" s="58">
        <f t="shared" si="2"/>
        <v>0</v>
      </c>
    </row>
    <row r="36" spans="1:8" ht="21" x14ac:dyDescent="0.3">
      <c r="A36" s="57" t="s">
        <v>43</v>
      </c>
      <c r="B36" s="54" t="s">
        <v>44</v>
      </c>
      <c r="C36" s="54" t="s">
        <v>45</v>
      </c>
      <c r="D36" s="57" t="s">
        <v>17</v>
      </c>
      <c r="E36" s="57"/>
      <c r="F36" s="57">
        <v>2</v>
      </c>
      <c r="G36" s="57"/>
      <c r="H36" s="58">
        <f t="shared" si="2"/>
        <v>0</v>
      </c>
    </row>
    <row r="37" spans="1:8" ht="21" x14ac:dyDescent="0.3">
      <c r="A37" s="57"/>
      <c r="B37" s="54"/>
      <c r="C37" s="54"/>
      <c r="D37" s="51"/>
      <c r="E37" s="51"/>
      <c r="F37" s="51"/>
      <c r="G37" s="51"/>
      <c r="H37" s="52"/>
    </row>
    <row r="38" spans="1:8" ht="21" x14ac:dyDescent="0.3">
      <c r="A38" s="51" t="s">
        <v>46</v>
      </c>
      <c r="B38" s="53" t="s">
        <v>47</v>
      </c>
      <c r="C38" s="53"/>
      <c r="D38" s="51"/>
      <c r="E38" s="51"/>
      <c r="F38" s="51"/>
      <c r="G38" s="51"/>
      <c r="H38" s="52"/>
    </row>
    <row r="39" spans="1:8" ht="21" x14ac:dyDescent="0.3">
      <c r="A39" s="57" t="s">
        <v>48</v>
      </c>
      <c r="B39" s="54" t="s">
        <v>49</v>
      </c>
      <c r="C39" s="54" t="s">
        <v>50</v>
      </c>
      <c r="D39" s="57" t="s">
        <v>17</v>
      </c>
      <c r="E39" s="57"/>
      <c r="F39" s="57">
        <v>1</v>
      </c>
      <c r="G39" s="57"/>
      <c r="H39" s="58">
        <f t="shared" ref="H39:H43" si="3">G39*E39</f>
        <v>0</v>
      </c>
    </row>
    <row r="40" spans="1:8" ht="21" x14ac:dyDescent="0.3">
      <c r="A40" s="57" t="s">
        <v>51</v>
      </c>
      <c r="B40" s="54" t="s">
        <v>52</v>
      </c>
      <c r="C40" s="54" t="s">
        <v>53</v>
      </c>
      <c r="D40" s="57" t="s">
        <v>17</v>
      </c>
      <c r="E40" s="57"/>
      <c r="F40" s="57">
        <v>1</v>
      </c>
      <c r="G40" s="57"/>
      <c r="H40" s="58">
        <f t="shared" ref="H40" si="4">G40*E40</f>
        <v>0</v>
      </c>
    </row>
    <row r="41" spans="1:8" ht="21" x14ac:dyDescent="0.3">
      <c r="A41" s="57" t="s">
        <v>54</v>
      </c>
      <c r="B41" s="54" t="s">
        <v>55</v>
      </c>
      <c r="C41" s="54" t="s">
        <v>56</v>
      </c>
      <c r="D41" s="57" t="s">
        <v>17</v>
      </c>
      <c r="E41" s="57"/>
      <c r="F41" s="57">
        <v>1</v>
      </c>
      <c r="G41" s="57"/>
      <c r="H41" s="58">
        <f t="shared" si="3"/>
        <v>0</v>
      </c>
    </row>
    <row r="42" spans="1:8" ht="42" x14ac:dyDescent="0.3">
      <c r="A42" s="57" t="s">
        <v>57</v>
      </c>
      <c r="B42" s="54" t="s">
        <v>58</v>
      </c>
      <c r="C42" s="54" t="s">
        <v>59</v>
      </c>
      <c r="D42" s="57" t="s">
        <v>17</v>
      </c>
      <c r="E42" s="57"/>
      <c r="F42" s="57">
        <v>1</v>
      </c>
      <c r="G42" s="57"/>
      <c r="H42" s="58">
        <f t="shared" ref="H42" si="5">G42*E42</f>
        <v>0</v>
      </c>
    </row>
    <row r="43" spans="1:8" ht="21" x14ac:dyDescent="0.3">
      <c r="A43" s="57" t="s">
        <v>60</v>
      </c>
      <c r="B43" s="54" t="s">
        <v>61</v>
      </c>
      <c r="C43" s="54" t="s">
        <v>62</v>
      </c>
      <c r="D43" s="57" t="s">
        <v>17</v>
      </c>
      <c r="E43" s="57"/>
      <c r="F43" s="57">
        <v>1</v>
      </c>
      <c r="G43" s="57"/>
      <c r="H43" s="58">
        <f t="shared" si="3"/>
        <v>0</v>
      </c>
    </row>
    <row r="44" spans="1:8" ht="21" x14ac:dyDescent="0.3">
      <c r="A44" s="57" t="s">
        <v>63</v>
      </c>
      <c r="B44" s="54" t="s">
        <v>64</v>
      </c>
      <c r="C44" s="54" t="s">
        <v>65</v>
      </c>
      <c r="D44" s="57" t="s">
        <v>66</v>
      </c>
      <c r="E44" s="57"/>
      <c r="F44" s="57"/>
      <c r="G44" s="57"/>
      <c r="H44" s="58"/>
    </row>
    <row r="45" spans="1:8" ht="21" x14ac:dyDescent="0.3">
      <c r="A45" s="57" t="s">
        <v>67</v>
      </c>
      <c r="B45" s="54" t="s">
        <v>68</v>
      </c>
      <c r="C45" s="54" t="s">
        <v>69</v>
      </c>
      <c r="D45" s="57" t="s">
        <v>17</v>
      </c>
      <c r="E45" s="57"/>
      <c r="F45" s="57">
        <v>5</v>
      </c>
      <c r="G45" s="57"/>
      <c r="H45" s="58">
        <f t="shared" ref="H45" si="6">G45*E45</f>
        <v>0</v>
      </c>
    </row>
    <row r="46" spans="1:8" ht="21" x14ac:dyDescent="0.3">
      <c r="A46" s="57" t="s">
        <v>70</v>
      </c>
      <c r="B46" s="54" t="s">
        <v>71</v>
      </c>
      <c r="C46" s="54"/>
      <c r="D46" s="57" t="s">
        <v>17</v>
      </c>
      <c r="E46" s="57"/>
      <c r="F46" s="57">
        <v>5</v>
      </c>
      <c r="G46" s="57"/>
      <c r="H46" s="58">
        <f t="shared" ref="H46" si="7">G46*E46</f>
        <v>0</v>
      </c>
    </row>
    <row r="47" spans="1:8" ht="21" x14ac:dyDescent="0.3">
      <c r="A47" s="57" t="s">
        <v>72</v>
      </c>
      <c r="B47" s="54" t="s">
        <v>73</v>
      </c>
      <c r="C47" s="54" t="s">
        <v>74</v>
      </c>
      <c r="D47" s="57" t="s">
        <v>75</v>
      </c>
      <c r="E47" s="57"/>
      <c r="F47" s="57">
        <v>1</v>
      </c>
      <c r="G47" s="57"/>
      <c r="H47" s="58">
        <f t="shared" ref="H47:H51" si="8">G47*E47</f>
        <v>0</v>
      </c>
    </row>
    <row r="48" spans="1:8" ht="21" x14ac:dyDescent="0.3">
      <c r="A48" s="51"/>
      <c r="B48" s="53"/>
      <c r="C48" s="53"/>
      <c r="D48" s="51"/>
      <c r="E48" s="51"/>
      <c r="F48" s="51"/>
      <c r="G48" s="51"/>
      <c r="H48" s="52"/>
    </row>
    <row r="49" spans="1:8" ht="21" x14ac:dyDescent="0.3">
      <c r="A49" s="51" t="s">
        <v>76</v>
      </c>
      <c r="B49" s="53" t="s">
        <v>77</v>
      </c>
      <c r="C49" s="54" t="s">
        <v>78</v>
      </c>
      <c r="D49" s="57" t="s">
        <v>66</v>
      </c>
      <c r="E49" s="51"/>
      <c r="F49" s="51"/>
      <c r="G49" s="51"/>
      <c r="H49" s="52"/>
    </row>
    <row r="50" spans="1:8" ht="21" x14ac:dyDescent="0.3">
      <c r="A50" s="51"/>
      <c r="B50" s="53"/>
      <c r="C50" s="53"/>
      <c r="D50" s="51"/>
      <c r="E50" s="51"/>
      <c r="F50" s="51"/>
      <c r="G50" s="51"/>
      <c r="H50" s="52"/>
    </row>
    <row r="51" spans="1:8" ht="21" x14ac:dyDescent="0.3">
      <c r="A51" s="51" t="s">
        <v>79</v>
      </c>
      <c r="B51" s="53" t="s">
        <v>80</v>
      </c>
      <c r="C51" s="54" t="s">
        <v>81</v>
      </c>
      <c r="D51" s="57" t="s">
        <v>82</v>
      </c>
      <c r="E51" s="57"/>
      <c r="F51" s="57">
        <v>1</v>
      </c>
      <c r="G51" s="57"/>
      <c r="H51" s="58">
        <f t="shared" si="8"/>
        <v>0</v>
      </c>
    </row>
    <row r="52" spans="1:8" ht="21" x14ac:dyDescent="0.3">
      <c r="A52" s="51"/>
      <c r="B52" s="53"/>
      <c r="C52" s="54"/>
      <c r="D52" s="57"/>
      <c r="E52" s="51"/>
      <c r="F52" s="51"/>
      <c r="G52" s="51"/>
      <c r="H52" s="52"/>
    </row>
    <row r="53" spans="1:8" ht="21" x14ac:dyDescent="0.3">
      <c r="A53" s="51" t="s">
        <v>83</v>
      </c>
      <c r="B53" s="53" t="s">
        <v>84</v>
      </c>
      <c r="C53" s="54" t="s">
        <v>85</v>
      </c>
      <c r="D53" s="57" t="s">
        <v>66</v>
      </c>
      <c r="E53" s="51"/>
      <c r="F53" s="51"/>
      <c r="G53" s="51"/>
      <c r="H53" s="52"/>
    </row>
    <row r="54" spans="1:8" ht="42" x14ac:dyDescent="0.3">
      <c r="A54" s="51"/>
      <c r="B54" s="53"/>
      <c r="C54" s="63" t="s">
        <v>86</v>
      </c>
      <c r="D54" s="51"/>
      <c r="E54" s="51"/>
      <c r="F54" s="51"/>
      <c r="G54" s="51"/>
      <c r="H54" s="52"/>
    </row>
    <row r="55" spans="1:8" ht="21" x14ac:dyDescent="0.3">
      <c r="A55" s="51"/>
      <c r="B55" s="53"/>
      <c r="C55" s="53"/>
      <c r="D55" s="51"/>
      <c r="E55" s="51"/>
      <c r="F55" s="51"/>
      <c r="G55" s="51"/>
      <c r="H55" s="52"/>
    </row>
    <row r="56" spans="1:8" ht="21" x14ac:dyDescent="0.3">
      <c r="A56" s="57"/>
      <c r="B56" s="54"/>
      <c r="C56" s="54"/>
      <c r="D56" s="51"/>
      <c r="E56" s="51"/>
      <c r="F56" s="51"/>
      <c r="G56" s="51"/>
      <c r="H56" s="52"/>
    </row>
    <row r="57" spans="1:8" ht="42" x14ac:dyDescent="0.3">
      <c r="A57" s="51"/>
      <c r="B57" s="53" t="s">
        <v>87</v>
      </c>
      <c r="C57" s="51"/>
      <c r="D57" s="51"/>
      <c r="E57" s="51"/>
      <c r="F57" s="51"/>
      <c r="G57" s="51"/>
      <c r="H57" s="52"/>
    </row>
    <row r="58" spans="1:8" ht="21" x14ac:dyDescent="0.3">
      <c r="A58" s="51"/>
      <c r="B58" s="51"/>
      <c r="C58" s="51"/>
      <c r="D58" s="51"/>
      <c r="E58" s="51"/>
      <c r="F58" s="51"/>
      <c r="G58" s="51"/>
      <c r="H58" s="52"/>
    </row>
    <row r="59" spans="1:8" ht="21" x14ac:dyDescent="0.3">
      <c r="A59" s="51" t="s">
        <v>32</v>
      </c>
      <c r="B59" s="53" t="s">
        <v>33</v>
      </c>
      <c r="C59" s="53"/>
      <c r="D59" s="51"/>
      <c r="E59" s="51"/>
      <c r="F59" s="51"/>
      <c r="G59" s="51"/>
      <c r="H59" s="52">
        <f>H33+H34+H35+H36</f>
        <v>0</v>
      </c>
    </row>
    <row r="60" spans="1:8" ht="21" x14ac:dyDescent="0.3">
      <c r="A60" s="51" t="s">
        <v>46</v>
      </c>
      <c r="B60" s="53" t="s">
        <v>47</v>
      </c>
      <c r="C60" s="53"/>
      <c r="D60" s="51"/>
      <c r="E60" s="51"/>
      <c r="F60" s="51"/>
      <c r="G60" s="51"/>
      <c r="H60" s="52">
        <f>H39+H41+H43+H45+H47+H40+H42+H46</f>
        <v>0</v>
      </c>
    </row>
    <row r="61" spans="1:8" ht="21" x14ac:dyDescent="0.3">
      <c r="A61" s="51" t="s">
        <v>76</v>
      </c>
      <c r="B61" s="53" t="s">
        <v>77</v>
      </c>
      <c r="C61" s="53"/>
      <c r="D61" s="51"/>
      <c r="E61" s="51"/>
      <c r="F61" s="51"/>
      <c r="G61" s="51"/>
      <c r="H61" s="52" t="s">
        <v>66</v>
      </c>
    </row>
    <row r="62" spans="1:8" ht="21" x14ac:dyDescent="0.3">
      <c r="A62" s="51" t="s">
        <v>79</v>
      </c>
      <c r="B62" s="53" t="s">
        <v>80</v>
      </c>
      <c r="C62" s="53"/>
      <c r="D62" s="51"/>
      <c r="E62" s="51"/>
      <c r="F62" s="51"/>
      <c r="G62" s="51"/>
      <c r="H62" s="52">
        <f>H51</f>
        <v>0</v>
      </c>
    </row>
    <row r="63" spans="1:8" ht="21" x14ac:dyDescent="0.3">
      <c r="A63" s="51" t="s">
        <v>83</v>
      </c>
      <c r="B63" s="53" t="s">
        <v>84</v>
      </c>
      <c r="C63" s="53"/>
      <c r="D63" s="51"/>
      <c r="E63" s="51"/>
      <c r="F63" s="51"/>
      <c r="G63" s="51"/>
      <c r="H63" s="52" t="s">
        <v>66</v>
      </c>
    </row>
    <row r="64" spans="1:8" ht="21" x14ac:dyDescent="0.3">
      <c r="A64" s="51"/>
      <c r="B64" s="51"/>
      <c r="C64" s="51"/>
      <c r="D64" s="51"/>
      <c r="E64" s="51"/>
      <c r="F64" s="51"/>
      <c r="G64" s="51"/>
      <c r="H64" s="52"/>
    </row>
    <row r="65" spans="1:8" ht="67.5" customHeight="1" x14ac:dyDescent="0.3">
      <c r="A65" s="64" t="s">
        <v>88</v>
      </c>
      <c r="B65" s="65"/>
      <c r="C65" s="65"/>
      <c r="D65" s="65"/>
      <c r="E65" s="65"/>
      <c r="F65" s="66"/>
      <c r="G65" s="59"/>
      <c r="H65" s="60">
        <f>H59+H60+H62</f>
        <v>0</v>
      </c>
    </row>
  </sheetData>
  <mergeCells count="9">
    <mergeCell ref="A65:F65"/>
    <mergeCell ref="A1:H1"/>
    <mergeCell ref="A2:C2"/>
    <mergeCell ref="D2:H2"/>
    <mergeCell ref="A5:H5"/>
    <mergeCell ref="A8:H8"/>
    <mergeCell ref="A6:H6"/>
    <mergeCell ref="A3:H3"/>
    <mergeCell ref="B27:C27"/>
  </mergeCells>
  <phoneticPr fontId="30" type="noConversion"/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84FAFB0A4BF046B8578FC2DC62E937" ma:contentTypeVersion="16" ma:contentTypeDescription="Crée un document." ma:contentTypeScope="" ma:versionID="8f29e4f59a594d118cdf7b2ce3ed8324">
  <xsd:schema xmlns:xsd="http://www.w3.org/2001/XMLSchema" xmlns:xs="http://www.w3.org/2001/XMLSchema" xmlns:p="http://schemas.microsoft.com/office/2006/metadata/properties" xmlns:ns2="cad262d3-9935-4ef1-ac94-2c658945f82e" xmlns:ns3="e03d3f01-f0cc-4902-847a-88d79a14d7ad" targetNamespace="http://schemas.microsoft.com/office/2006/metadata/properties" ma:root="true" ma:fieldsID="ebe41cd2fe5b996ace34dcd3703c021f" ns2:_="" ns3:_="">
    <xsd:import namespace="cad262d3-9935-4ef1-ac94-2c658945f82e"/>
    <xsd:import namespace="e03d3f01-f0cc-4902-847a-88d79a14d7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262d3-9935-4ef1-ac94-2c658945f8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c7af5a12-e1b1-49e8-a675-d5fd20a9172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3d3f01-f0cc-4902-847a-88d79a14d7a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c58212f7-fa30-41bf-8fb8-10376e8a01c3}" ma:internalName="TaxCatchAll" ma:showField="CatchAllData" ma:web="e03d3f01-f0cc-4902-847a-88d79a14d7a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ad262d3-9935-4ef1-ac94-2c658945f82e">
      <Terms xmlns="http://schemas.microsoft.com/office/infopath/2007/PartnerControls"/>
    </lcf76f155ced4ddcb4097134ff3c332f>
    <TaxCatchAll xmlns="e03d3f01-f0cc-4902-847a-88d79a14d7ad" xsi:nil="true"/>
  </documentManagement>
</p:properties>
</file>

<file path=customXml/itemProps1.xml><?xml version="1.0" encoding="utf-8"?>
<ds:datastoreItem xmlns:ds="http://schemas.openxmlformats.org/officeDocument/2006/customXml" ds:itemID="{819B7039-1868-4471-951D-7639292FFB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ad262d3-9935-4ef1-ac94-2c658945f82e"/>
    <ds:schemaRef ds:uri="e03d3f01-f0cc-4902-847a-88d79a14d7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9D8EBF6-CAB3-426F-90E9-D02E279066D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AE8CD48-4252-4BC1-9413-301BCC8F69AA}">
  <ds:schemaRefs>
    <ds:schemaRef ds:uri="http://schemas.microsoft.com/office/2006/metadata/properties"/>
    <ds:schemaRef ds:uri="http://schemas.microsoft.com/office/infopath/2007/PartnerControls"/>
    <ds:schemaRef ds:uri="cad262d3-9935-4ef1-ac94-2c658945f82e"/>
    <ds:schemaRef ds:uri="e03d3f01-f0cc-4902-847a-88d79a14d7a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CDPGF LOT 01</vt:lpstr>
    </vt:vector>
  </TitlesOfParts>
  <Manager/>
  <Company>CHRU Nancy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CHARLIER Amandine</dc:creator>
  <cp:keywords/>
  <dc:description/>
  <cp:lastModifiedBy>DANIEL Audrey</cp:lastModifiedBy>
  <cp:revision/>
  <dcterms:created xsi:type="dcterms:W3CDTF">2023-07-18T11:10:40Z</dcterms:created>
  <dcterms:modified xsi:type="dcterms:W3CDTF">2026-01-26T08:33:10Z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0x010100E784FAFB0A4BF046B8578FC2DC62E937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  <property fmtid="{D5CDD505-2E9C-101B-9397-08002B2CF9AE}" pid="11" name="xd_Signature">
    <vt:bool>false</vt:bool>
  </property>
</Properties>
</file>